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ecolux\Desktop\"/>
    </mc:Choice>
  </mc:AlternateContent>
  <xr:revisionPtr revIDLastSave="0" documentId="13_ncr:1_{B4CF395A-0335-458F-9948-BCCE139D2133}" xr6:coauthVersionLast="47" xr6:coauthVersionMax="47" xr10:uidLastSave="{00000000-0000-0000-0000-000000000000}"/>
  <bookViews>
    <workbookView xWindow="4883" yWindow="326" windowWidth="19146" windowHeight="11156" xr2:uid="{00000000-000D-0000-FFFF-FFFF00000000}"/>
  </bookViews>
  <sheets>
    <sheet name="Sheet1" sheetId="1" r:id="rId1"/>
    <sheet name="Sheet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17" i="1"/>
  <c r="G62" i="1" l="1"/>
  <c r="G63" i="1" s="1"/>
  <c r="G65" i="1" s="1"/>
</calcChain>
</file>

<file path=xl/sharedStrings.xml><?xml version="1.0" encoding="utf-8"?>
<sst xmlns="http://schemas.openxmlformats.org/spreadsheetml/2006/main" count="178" uniqueCount="92">
  <si>
    <t>#120 - 13431 Maycrest Way</t>
  </si>
  <si>
    <t>Richmond, B.C. V6V 2M3</t>
  </si>
  <si>
    <t>(604) 370-1060</t>
  </si>
  <si>
    <t>Prepared by:</t>
  </si>
  <si>
    <t>Account Executive</t>
  </si>
  <si>
    <t>SHIP DATE</t>
  </si>
  <si>
    <t>SHIP VIA</t>
  </si>
  <si>
    <t>Tim Liao</t>
  </si>
  <si>
    <t>ITEM #</t>
  </si>
  <si>
    <t>QUANTITY</t>
  </si>
  <si>
    <t>DESCRIPTION</t>
  </si>
  <si>
    <t>UNIT PRICE</t>
  </si>
  <si>
    <t>ETA STATUS</t>
  </si>
  <si>
    <t>AMOUNT</t>
  </si>
  <si>
    <t>TOTAL</t>
  </si>
  <si>
    <t>EST. GST 5%</t>
  </si>
  <si>
    <t>OTHER</t>
  </si>
  <si>
    <t>$ -</t>
  </si>
  <si>
    <r>
      <rPr>
        <sz val="11"/>
        <color theme="1"/>
        <rFont val="Arial, sans-serif"/>
      </rPr>
      <t xml:space="preserve">If you have any questions concerning this quotation, contact us at </t>
    </r>
    <r>
      <rPr>
        <b/>
        <sz val="11"/>
        <color theme="1"/>
        <rFont val="Arial, sans-serif"/>
      </rPr>
      <t xml:space="preserve">Sales@Aecolux.com </t>
    </r>
    <r>
      <rPr>
        <sz val="11"/>
        <color theme="1"/>
        <rFont val="Arial, sans-serif"/>
      </rPr>
      <t xml:space="preserve">or </t>
    </r>
    <r>
      <rPr>
        <b/>
        <sz val="11"/>
        <color theme="1"/>
        <rFont val="Arial, sans-serif"/>
      </rPr>
      <t>(604) 370-1060</t>
    </r>
  </si>
  <si>
    <t>THANK YOU FOR YOUR BUSINESS!</t>
  </si>
  <si>
    <r>
      <rPr>
        <sz val="10"/>
        <color theme="1"/>
        <rFont val="Arial"/>
        <family val="2"/>
      </rPr>
      <t xml:space="preserve">Acura 
</t>
    </r>
    <r>
      <rPr>
        <sz val="10"/>
        <color theme="1"/>
        <rFont val="Arial"/>
        <family val="2"/>
      </rPr>
      <t>2353 Peardonville Rd #101, Abbotsford, BC V2T 6C7</t>
    </r>
  </si>
  <si>
    <r>
      <rPr>
        <sz val="10"/>
        <color theme="1"/>
        <rFont val="Arial"/>
        <family val="2"/>
      </rPr>
      <t>Alberta LED</t>
    </r>
    <r>
      <rPr>
        <sz val="10"/>
        <color theme="1"/>
        <rFont val="Arial"/>
        <family val="2"/>
      </rPr>
      <t xml:space="preserve">
2835 23 St NE Unit 209, Calgary, AB T2E 7A4</t>
    </r>
  </si>
  <si>
    <t>Alberta Lighting
9620 27 Ave NW #2, Edmonton, AB T6N 1B2</t>
  </si>
  <si>
    <t>Ameleco
3~4 - 12331 Bridgeport Road, BC V6V 1J4</t>
  </si>
  <si>
    <t>Anova
110-11180 Bridgeport Rd., Richmond BC V6X 1T2</t>
  </si>
  <si>
    <t>Bellson
8278 120 St, Surrey, BC V3W 3N4</t>
  </si>
  <si>
    <t>Cartwright
7301 11 Street SE, Calgary, Aberta T2H 2S1</t>
  </si>
  <si>
    <t>Maple Lighting
1-12331 Bridgeport Rd, Richmond, BC V6V 1J4</t>
  </si>
  <si>
    <t>McLaren Lighting Victoria
3400 Douglas St, Victoria, BC V8Z 3L5</t>
  </si>
  <si>
    <t>Mclaren Nanaimo
2520 Bowen Rd, Nanaimo, BC V9T 3L3</t>
  </si>
  <si>
    <t>Nick's Lighting
45802 Luckakuck Way, Chilliwack, BC V2R 5P9</t>
  </si>
  <si>
    <t>O&amp;J LED Future Solutions
580 Seaborne Ave Unit 2130, Port Coquitlam, BC V3B 0M3</t>
  </si>
  <si>
    <t>Park Lighting &amp; Furniture
10353 170 St NW, Edmonton, AB T5P 4V4</t>
  </si>
  <si>
    <t>Richmond Lighting
3251 Sweden Way, Richmond, BC V6V 2B1</t>
  </si>
  <si>
    <t>Sterling Trading Ltd
101-7808 132 Street,Surrey, BC V3W 4N1</t>
  </si>
  <si>
    <t>SUPER-LITE Lighting Ltd
1040 Waverley Street, Winnipeg, Manitoba R3T 0P3</t>
  </si>
  <si>
    <t>West Point Lighting Ltd
3-3160 Westwood Street, Port Coquitlam, BC V3C 3L7</t>
  </si>
  <si>
    <t>Zinovia Construction
3211 No.5 Road, Richmond, BC V6X 2T4</t>
  </si>
  <si>
    <t>YOUR P.O. NUMBER</t>
  </si>
  <si>
    <t xml:space="preserve">Order Acknowledgement </t>
  </si>
  <si>
    <t>Customer:</t>
  </si>
  <si>
    <t>DATE:</t>
  </si>
  <si>
    <t>Order Desk -Jessica</t>
  </si>
  <si>
    <t>V-38932</t>
  </si>
  <si>
    <t>A17085</t>
  </si>
  <si>
    <t>A17051</t>
  </si>
  <si>
    <t>A17053</t>
  </si>
  <si>
    <t xml:space="preserve">A17054 </t>
  </si>
  <si>
    <t>A17054</t>
  </si>
  <si>
    <t xml:space="preserve">A17056 </t>
  </si>
  <si>
    <t>A17071</t>
  </si>
  <si>
    <t>A17072</t>
  </si>
  <si>
    <t xml:space="preserve">A17073 </t>
  </si>
  <si>
    <t>A17073</t>
  </si>
  <si>
    <t xml:space="preserve">A17074 </t>
  </si>
  <si>
    <t>A17074</t>
  </si>
  <si>
    <t>A17075</t>
  </si>
  <si>
    <t>A17076</t>
  </si>
  <si>
    <t>A17077</t>
  </si>
  <si>
    <t>A17078</t>
  </si>
  <si>
    <t>A17079</t>
  </si>
  <si>
    <t>A17081</t>
  </si>
  <si>
    <t>A17082</t>
  </si>
  <si>
    <t>A17083</t>
  </si>
  <si>
    <t>A17084</t>
  </si>
  <si>
    <t>A17086</t>
  </si>
  <si>
    <t>A17087</t>
  </si>
  <si>
    <t>A17088</t>
  </si>
  <si>
    <t>A17089</t>
  </si>
  <si>
    <t xml:space="preserve"> 16" Tri-Color Contemporary LED Flush Mount 26W Gold/Black</t>
  </si>
  <si>
    <t xml:space="preserve"> 16" Tri-Color Contemporary LED Flush Mount 26W Black/White</t>
  </si>
  <si>
    <t>20" Tri-Color Contemporary LED Flush Mount 26W Gold/Black</t>
  </si>
  <si>
    <t>20" Tri-Color Contemporary LED Flush Mount 26W Black/White</t>
  </si>
  <si>
    <t xml:space="preserve"> Aries 12" Satin Nickel Tri-Color Modern Slim LED Flush Mount</t>
  </si>
  <si>
    <t xml:space="preserve"> Aries 12" Vintage Brass Tri-Color Modern Slim LED Flush Mount</t>
  </si>
  <si>
    <t>Aries 12" Matte Black Tri-Color Modern Slim LED Flush Mount</t>
  </si>
  <si>
    <t>Aries 14" Satin Nickel Tri-Color Modern Slim LED Flush Mount</t>
  </si>
  <si>
    <t>Aries 14" Vintage Brass Tri-Color Modern Slim LED Flush Mount</t>
  </si>
  <si>
    <t>Aries 14" Matte Black Tri-Color Modern Slim LED Flush Mount</t>
  </si>
  <si>
    <t xml:space="preserve"> Aries 16" Satin Nickel Tri-Color Modern Slim LED Flush Mount</t>
  </si>
  <si>
    <t xml:space="preserve"> Aries 16" Vintage Brass Tri-Color Modern Slim LED Flush Mount</t>
  </si>
  <si>
    <t>Aries 16" Matte Black Tri-Color Modern Slim LED Flush Mount</t>
  </si>
  <si>
    <t>Oriones 12" Tri-Color Ceiling Light Satin Nickel Trim</t>
  </si>
  <si>
    <t xml:space="preserve"> Oriones 14" Tri-Color Ceiling Light Satin Nickel Trim</t>
  </si>
  <si>
    <t>Oriones 16" Tri-Color Ceiling Light Satin Nickel Trim</t>
  </si>
  <si>
    <t>Oriones 12" Tri-Color Ceiling Light Satin Matte Black Trim</t>
  </si>
  <si>
    <t>Oriones 16" Tri-Color Ceiling Light Satin Matte Black Trim</t>
  </si>
  <si>
    <t>Oriones 12" Tri-Color Ceiling Light Satin Vintage Brass Trim</t>
  </si>
  <si>
    <t>Oriones 14" Tri-Color Ceiling Light Satin Vintage Brass Trim</t>
  </si>
  <si>
    <t>Oriones 16" Tri-Color Ceiling Light Satin Vintage Brass Trim</t>
  </si>
  <si>
    <t>Oriones 14" Tri-Color Ceiling Light Satin Matte Black Trim</t>
  </si>
  <si>
    <t>2022-May-30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</si>
</sst>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"/>
    <numFmt numFmtId="165" formatCode="&quot;$&quot;#,##0.00"/>
    <numFmt numFmtId="166" formatCode="mmm/dd"/>
  </numFmts>
  <fonts count="25">
    <font>
      <sz val="10"/>
      <color rgb="FF000000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, sans-serif"/>
    </font>
    <font>
      <b/>
      <sz val="11"/>
      <color theme="1"/>
      <name val="Arial, sans-serif"/>
    </font>
    <font>
      <b/>
      <i/>
      <sz val="11"/>
      <color theme="1"/>
      <name val="Arial"/>
      <family val="2"/>
    </font>
    <font>
      <i/>
      <sz val="10"/>
      <color rgb="FF000000"/>
      <name val="Arial"/>
      <family val="2"/>
    </font>
    <font>
      <b/>
      <i/>
      <sz val="18"/>
      <color rgb="FF000000"/>
      <name val="Arial"/>
      <family val="2"/>
    </font>
    <font>
      <i/>
      <sz val="1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8BC34A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5" fontId="1" fillId="3" borderId="3" xfId="0" applyNumberFormat="1" applyFont="1" applyFill="1" applyBorder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0" fillId="2" borderId="0" xfId="0" applyFont="1" applyFill="1" applyAlignment="1">
      <alignment horizontal="left"/>
    </xf>
    <xf numFmtId="0" fontId="5" fillId="0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14" fillId="0" borderId="0" xfId="0" applyFont="1" applyBorder="1" applyAlignment="1"/>
    <xf numFmtId="0" fontId="15" fillId="0" borderId="0" xfId="0" applyFont="1" applyBorder="1" applyAlignment="1"/>
    <xf numFmtId="0" fontId="2" fillId="0" borderId="0" xfId="0" applyFont="1" applyAlignment="1"/>
    <xf numFmtId="0" fontId="4" fillId="0" borderId="0" xfId="0" applyFont="1" applyAlignment="1">
      <alignment horizontal="left"/>
    </xf>
    <xf numFmtId="14" fontId="17" fillId="0" borderId="0" xfId="0" applyNumberFormat="1" applyFont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0" fillId="0" borderId="0" xfId="0" applyFont="1" applyAlignment="1"/>
    <xf numFmtId="0" fontId="21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65" fontId="5" fillId="6" borderId="4" xfId="0" applyNumberFormat="1" applyFont="1" applyFill="1" applyBorder="1" applyAlignment="1">
      <alignment horizontal="center"/>
    </xf>
    <xf numFmtId="0" fontId="19" fillId="6" borderId="0" xfId="0" applyFont="1" applyFill="1" applyAlignment="1">
      <alignment horizontal="left"/>
    </xf>
    <xf numFmtId="0" fontId="17" fillId="6" borderId="0" xfId="0" applyFont="1" applyFill="1" applyAlignment="1">
      <alignment horizontal="left"/>
    </xf>
    <xf numFmtId="165" fontId="1" fillId="6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7" fillId="6" borderId="0" xfId="0" applyFont="1" applyFill="1" applyAlignment="1">
      <alignment horizontal="left" vertical="top" wrapText="1"/>
    </xf>
    <xf numFmtId="0" fontId="16" fillId="0" borderId="11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20" fillId="6" borderId="0" xfId="0" applyFont="1" applyFill="1" applyAlignment="1"/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6" fillId="6" borderId="11" xfId="0" applyFont="1" applyFill="1" applyBorder="1" applyAlignment="1">
      <alignment horizontal="center" wrapText="1"/>
    </xf>
    <xf numFmtId="0" fontId="16" fillId="6" borderId="12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" fillId="0" borderId="0" xfId="0" applyFont="1" applyAlignment="1">
      <alignment horizontal="left" wrapText="1"/>
    </xf>
    <xf numFmtId="0" fontId="1" fillId="4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166" fontId="24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border outline="0">
        <left style="thin">
          <color rgb="FF000000"/>
        </left>
      </border>
    </dxf>
    <dxf>
      <font>
        <b/>
        <strike val="0"/>
        <outline val="0"/>
        <shadow val="0"/>
        <u val="none"/>
        <vertAlign val="baseline"/>
        <sz val="11"/>
        <color rgb="FFFF0000"/>
        <name val="Arial"/>
        <family val="2"/>
        <scheme val="none"/>
      </font>
    </dxf>
    <dxf>
      <fill>
        <patternFill patternType="solid">
          <fgColor rgb="FFD9D9D9"/>
          <bgColor theme="0" tint="-4.9989318521683403E-2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1">
    <tableStyle name="Sheet1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colors>
    <mruColors>
      <color rgb="FFF3F9EB"/>
      <color rgb="FFFDFEFC"/>
      <color rgb="FFDDE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</xdr:row>
      <xdr:rowOff>0</xdr:rowOff>
    </xdr:from>
    <xdr:ext cx="1475852" cy="8953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475852" cy="8953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3:D14" headerRowDxfId="2">
  <tableColumns count="4">
    <tableColumn id="1" xr3:uid="{00000000-0010-0000-0000-000001000000}" name="Account Executive"/>
    <tableColumn id="2" xr3:uid="{00000000-0010-0000-0000-000002000000}" name="YOUR P.O. NUMBER" dataDxfId="1"/>
    <tableColumn id="3" xr3:uid="{00000000-0010-0000-0000-000003000000}" name="SHIP DATE" dataDxfId="0"/>
    <tableColumn id="4" xr3:uid="{00000000-0010-0000-0000-000004000000}" name="SHIP VIA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72"/>
  <sheetViews>
    <sheetView showGridLines="0" tabSelected="1" zoomScale="80" zoomScaleNormal="80" workbookViewId="0">
      <selection activeCell="H19" sqref="H19"/>
    </sheetView>
  </sheetViews>
  <sheetFormatPr defaultColWidth="14.44140625" defaultRowHeight="15.85" customHeight="1"/>
  <cols>
    <col min="1" max="1" width="14.88671875" customWidth="1"/>
    <col min="2" max="2" width="20" customWidth="1"/>
    <col min="3" max="3" width="16.5546875" customWidth="1"/>
    <col min="4" max="4" width="13.33203125" customWidth="1"/>
  </cols>
  <sheetData>
    <row r="1" spans="1:7" s="24" customFormat="1" ht="15.85" customHeight="1"/>
    <row r="2" spans="1:7" ht="16.45" customHeight="1" thickBot="1">
      <c r="A2" s="24"/>
      <c r="B2" s="24"/>
      <c r="C2" s="24"/>
      <c r="D2" s="24"/>
      <c r="E2" s="28"/>
      <c r="F2" s="29"/>
      <c r="G2" s="29"/>
    </row>
    <row r="3" spans="1:7" ht="36.799999999999997" customHeight="1" thickBot="1">
      <c r="A3" s="24"/>
      <c r="B3" s="24"/>
      <c r="C3" s="56" t="s">
        <v>39</v>
      </c>
      <c r="D3" s="57"/>
      <c r="E3" s="58"/>
      <c r="F3" s="1"/>
      <c r="G3" s="23"/>
    </row>
    <row r="4" spans="1:7" ht="14.4">
      <c r="A4" s="24"/>
      <c r="B4" s="24"/>
      <c r="C4" s="24"/>
      <c r="D4" s="24"/>
      <c r="E4" s="14"/>
      <c r="F4" s="1"/>
      <c r="G4" s="23"/>
    </row>
    <row r="5" spans="1:7" ht="24.75" customHeight="1">
      <c r="A5" s="24"/>
      <c r="B5" s="24"/>
      <c r="C5" s="24"/>
      <c r="D5" s="24"/>
      <c r="F5" s="25" t="s">
        <v>41</v>
      </c>
      <c r="G5" s="32">
        <v>44644</v>
      </c>
    </row>
    <row r="6" spans="1:7" ht="14.4">
      <c r="A6" s="30" t="s">
        <v>0</v>
      </c>
      <c r="B6" s="24"/>
      <c r="C6" s="24"/>
      <c r="D6" s="24"/>
      <c r="F6" s="14"/>
      <c r="G6" s="23"/>
    </row>
    <row r="7" spans="1:7" ht="14.4">
      <c r="A7" s="30" t="s">
        <v>1</v>
      </c>
      <c r="B7" s="24"/>
      <c r="C7" s="24"/>
      <c r="D7" s="24"/>
      <c r="E7" s="14"/>
      <c r="F7" s="14"/>
      <c r="G7" s="23"/>
    </row>
    <row r="8" spans="1:7" ht="14.4">
      <c r="A8" s="63" t="s">
        <v>2</v>
      </c>
      <c r="B8" s="49"/>
      <c r="C8" s="49"/>
      <c r="D8" s="49"/>
      <c r="E8" s="2"/>
      <c r="F8" s="31" t="s">
        <v>3</v>
      </c>
      <c r="G8" s="2"/>
    </row>
    <row r="9" spans="1:7" ht="15.05">
      <c r="A9" s="49"/>
      <c r="B9" s="49"/>
      <c r="C9" s="49"/>
      <c r="D9" s="49"/>
      <c r="E9" s="3"/>
      <c r="F9" s="5" t="s">
        <v>42</v>
      </c>
      <c r="G9" s="4"/>
    </row>
    <row r="10" spans="1:7" ht="14.4">
      <c r="A10" s="64" t="s">
        <v>40</v>
      </c>
      <c r="B10" s="65"/>
      <c r="C10" s="65"/>
      <c r="D10" s="65"/>
      <c r="G10" s="2"/>
    </row>
    <row r="11" spans="1:7" ht="47.3" customHeight="1">
      <c r="A11" s="66" t="s">
        <v>28</v>
      </c>
      <c r="B11" s="49"/>
      <c r="C11" s="49"/>
      <c r="D11" s="49"/>
      <c r="E11" s="3"/>
      <c r="F11" s="3"/>
      <c r="G11" s="2"/>
    </row>
    <row r="12" spans="1:7" ht="23.95" customHeight="1">
      <c r="A12" s="49"/>
      <c r="B12" s="49"/>
      <c r="C12" s="49"/>
      <c r="D12" s="49"/>
      <c r="E12" s="49"/>
      <c r="F12" s="49"/>
      <c r="G12" s="49"/>
    </row>
    <row r="13" spans="1:7" ht="28.8">
      <c r="A13" s="35" t="s">
        <v>4</v>
      </c>
      <c r="B13" s="36" t="s">
        <v>38</v>
      </c>
      <c r="C13" s="37" t="s">
        <v>5</v>
      </c>
      <c r="D13" s="37" t="s">
        <v>6</v>
      </c>
      <c r="E13" s="2"/>
      <c r="F13" s="2"/>
      <c r="G13" s="2"/>
    </row>
    <row r="14" spans="1:7" ht="26.3" customHeight="1">
      <c r="A14" s="6" t="s">
        <v>7</v>
      </c>
      <c r="B14" s="42" t="s">
        <v>43</v>
      </c>
      <c r="C14" s="7"/>
      <c r="D14" s="8"/>
      <c r="E14" s="2"/>
      <c r="F14" s="2"/>
      <c r="G14" s="2"/>
    </row>
    <row r="15" spans="1:7" ht="14.4">
      <c r="A15" s="9"/>
      <c r="B15" s="9"/>
      <c r="C15" s="10"/>
      <c r="D15" s="9"/>
      <c r="E15" s="2"/>
      <c r="F15" s="2"/>
      <c r="G15" s="2"/>
    </row>
    <row r="16" spans="1:7" ht="37.6" customHeight="1">
      <c r="A16" s="33" t="s">
        <v>8</v>
      </c>
      <c r="B16" s="67" t="s">
        <v>10</v>
      </c>
      <c r="C16" s="67"/>
      <c r="D16" s="34" t="s">
        <v>9</v>
      </c>
      <c r="E16" s="34" t="s">
        <v>11</v>
      </c>
      <c r="F16" s="34" t="s">
        <v>12</v>
      </c>
      <c r="G16" s="34" t="s">
        <v>13</v>
      </c>
    </row>
    <row r="17" spans="1:7" ht="23.95" customHeight="1">
      <c r="A17" s="68" t="s">
        <v>44</v>
      </c>
      <c r="B17" s="51" t="s">
        <v>90</v>
      </c>
      <c r="C17" s="51"/>
      <c r="D17" s="11">
        <v>2</v>
      </c>
      <c r="E17" s="12">
        <v>0</v>
      </c>
      <c r="F17" s="74" t="s">
        <v>91</v>
      </c>
      <c r="G17" s="13">
        <f>D17*E17</f>
        <v>0</v>
      </c>
    </row>
    <row r="18" spans="1:7" ht="23.95" customHeight="1">
      <c r="A18" s="68" t="s">
        <v>44</v>
      </c>
      <c r="B18" s="51" t="s">
        <v>90</v>
      </c>
      <c r="C18" s="51"/>
      <c r="D18" s="22">
        <v>25</v>
      </c>
      <c r="E18" s="44">
        <v>26.19</v>
      </c>
      <c r="F18" s="74" t="s">
        <v>91</v>
      </c>
      <c r="G18" s="13">
        <f t="shared" ref="G18:G60" si="0">D18*E18</f>
        <v>654.75</v>
      </c>
    </row>
    <row r="19" spans="1:7" s="26" customFormat="1" ht="23.95" customHeight="1">
      <c r="A19" s="69" t="s">
        <v>45</v>
      </c>
      <c r="B19" s="53" t="s">
        <v>69</v>
      </c>
      <c r="C19" s="54"/>
      <c r="D19" s="22">
        <v>2</v>
      </c>
      <c r="E19" s="44">
        <v>0</v>
      </c>
      <c r="F19" s="74" t="s">
        <v>91</v>
      </c>
      <c r="G19" s="13">
        <f t="shared" si="0"/>
        <v>0</v>
      </c>
    </row>
    <row r="20" spans="1:7" s="26" customFormat="1" ht="23.95" customHeight="1">
      <c r="A20" s="69" t="s">
        <v>45</v>
      </c>
      <c r="B20" s="53" t="s">
        <v>69</v>
      </c>
      <c r="C20" s="54"/>
      <c r="D20" s="22">
        <v>25</v>
      </c>
      <c r="E20" s="44">
        <v>40.04</v>
      </c>
      <c r="F20" s="74" t="s">
        <v>91</v>
      </c>
      <c r="G20" s="13">
        <f t="shared" si="0"/>
        <v>1001</v>
      </c>
    </row>
    <row r="21" spans="1:7" s="26" customFormat="1" ht="23.95" customHeight="1">
      <c r="A21" s="69" t="s">
        <v>46</v>
      </c>
      <c r="B21" s="53" t="s">
        <v>70</v>
      </c>
      <c r="C21" s="54"/>
      <c r="D21" s="22">
        <v>2</v>
      </c>
      <c r="E21" s="44">
        <v>0</v>
      </c>
      <c r="F21" s="74" t="s">
        <v>91</v>
      </c>
      <c r="G21" s="13">
        <f t="shared" si="0"/>
        <v>0</v>
      </c>
    </row>
    <row r="22" spans="1:7" s="26" customFormat="1" ht="23.95" customHeight="1">
      <c r="A22" s="69" t="s">
        <v>46</v>
      </c>
      <c r="B22" s="53" t="s">
        <v>70</v>
      </c>
      <c r="C22" s="54"/>
      <c r="D22" s="22">
        <v>25</v>
      </c>
      <c r="E22" s="44">
        <v>40.04</v>
      </c>
      <c r="F22" s="74" t="s">
        <v>91</v>
      </c>
      <c r="G22" s="13">
        <f t="shared" si="0"/>
        <v>1001</v>
      </c>
    </row>
    <row r="23" spans="1:7" s="26" customFormat="1" ht="23.95" customHeight="1">
      <c r="A23" s="70" t="s">
        <v>47</v>
      </c>
      <c r="B23" s="59" t="s">
        <v>71</v>
      </c>
      <c r="C23" s="60"/>
      <c r="D23" s="43">
        <v>2</v>
      </c>
      <c r="E23" s="44">
        <v>0</v>
      </c>
      <c r="F23" s="74" t="s">
        <v>91</v>
      </c>
      <c r="G23" s="13">
        <f t="shared" si="0"/>
        <v>0</v>
      </c>
    </row>
    <row r="24" spans="1:7" s="26" customFormat="1" ht="23.95" customHeight="1">
      <c r="A24" s="69" t="s">
        <v>48</v>
      </c>
      <c r="B24" s="61" t="s">
        <v>71</v>
      </c>
      <c r="C24" s="62"/>
      <c r="D24" s="22">
        <v>25</v>
      </c>
      <c r="E24" s="44">
        <v>62.91</v>
      </c>
      <c r="F24" s="74" t="s">
        <v>91</v>
      </c>
      <c r="G24" s="13">
        <f t="shared" si="0"/>
        <v>1572.75</v>
      </c>
    </row>
    <row r="25" spans="1:7" s="26" customFormat="1" ht="23.95" customHeight="1">
      <c r="A25" s="69" t="s">
        <v>49</v>
      </c>
      <c r="B25" s="53" t="s">
        <v>72</v>
      </c>
      <c r="C25" s="54"/>
      <c r="D25" s="22">
        <v>2</v>
      </c>
      <c r="E25" s="44">
        <v>0</v>
      </c>
      <c r="F25" s="74" t="s">
        <v>91</v>
      </c>
      <c r="G25" s="13">
        <f t="shared" si="0"/>
        <v>0</v>
      </c>
    </row>
    <row r="26" spans="1:7" s="26" customFormat="1" ht="23.95" customHeight="1">
      <c r="A26" s="69" t="s">
        <v>49</v>
      </c>
      <c r="B26" s="53" t="s">
        <v>72</v>
      </c>
      <c r="C26" s="54"/>
      <c r="D26" s="22">
        <v>25</v>
      </c>
      <c r="E26" s="44">
        <v>62.91</v>
      </c>
      <c r="F26" s="74" t="s">
        <v>91</v>
      </c>
      <c r="G26" s="13">
        <f t="shared" si="0"/>
        <v>1572.75</v>
      </c>
    </row>
    <row r="27" spans="1:7" s="41" customFormat="1" ht="23.95" customHeight="1">
      <c r="A27" s="69" t="s">
        <v>50</v>
      </c>
      <c r="B27" s="53" t="s">
        <v>73</v>
      </c>
      <c r="C27" s="54"/>
      <c r="D27" s="22">
        <v>2</v>
      </c>
      <c r="E27" s="44">
        <v>0</v>
      </c>
      <c r="F27" s="74" t="s">
        <v>91</v>
      </c>
      <c r="G27" s="13">
        <f t="shared" si="0"/>
        <v>0</v>
      </c>
    </row>
    <row r="28" spans="1:7" s="41" customFormat="1" ht="23.95" customHeight="1">
      <c r="A28" s="69" t="s">
        <v>50</v>
      </c>
      <c r="B28" s="53" t="s">
        <v>73</v>
      </c>
      <c r="C28" s="54"/>
      <c r="D28" s="22">
        <v>100</v>
      </c>
      <c r="E28" s="44">
        <v>20.22</v>
      </c>
      <c r="F28" s="74" t="s">
        <v>91</v>
      </c>
      <c r="G28" s="13">
        <f t="shared" si="0"/>
        <v>2022</v>
      </c>
    </row>
    <row r="29" spans="1:7" s="41" customFormat="1" ht="23.95" customHeight="1">
      <c r="A29" s="69" t="s">
        <v>51</v>
      </c>
      <c r="B29" s="53" t="s">
        <v>74</v>
      </c>
      <c r="C29" s="54"/>
      <c r="D29" s="22">
        <v>2</v>
      </c>
      <c r="E29" s="44">
        <v>0</v>
      </c>
      <c r="F29" s="74" t="s">
        <v>91</v>
      </c>
      <c r="G29" s="13">
        <f t="shared" si="0"/>
        <v>0</v>
      </c>
    </row>
    <row r="30" spans="1:7" s="41" customFormat="1" ht="23.95" customHeight="1">
      <c r="A30" s="69" t="s">
        <v>51</v>
      </c>
      <c r="B30" s="53" t="s">
        <v>74</v>
      </c>
      <c r="C30" s="54"/>
      <c r="D30" s="22">
        <v>50</v>
      </c>
      <c r="E30" s="44">
        <v>20.22</v>
      </c>
      <c r="F30" s="74" t="s">
        <v>91</v>
      </c>
      <c r="G30" s="13">
        <f t="shared" si="0"/>
        <v>1011</v>
      </c>
    </row>
    <row r="31" spans="1:7" s="41" customFormat="1" ht="23.95" customHeight="1">
      <c r="A31" s="69" t="s">
        <v>52</v>
      </c>
      <c r="B31" s="53" t="s">
        <v>75</v>
      </c>
      <c r="C31" s="54"/>
      <c r="D31" s="22">
        <v>2</v>
      </c>
      <c r="E31" s="44">
        <v>0</v>
      </c>
      <c r="F31" s="74" t="s">
        <v>91</v>
      </c>
      <c r="G31" s="13">
        <f t="shared" si="0"/>
        <v>0</v>
      </c>
    </row>
    <row r="32" spans="1:7" s="41" customFormat="1" ht="23.95" customHeight="1">
      <c r="A32" s="69" t="s">
        <v>53</v>
      </c>
      <c r="B32" s="53" t="s">
        <v>75</v>
      </c>
      <c r="C32" s="54"/>
      <c r="D32" s="22">
        <v>100</v>
      </c>
      <c r="E32" s="44">
        <v>20.22</v>
      </c>
      <c r="F32" s="74" t="s">
        <v>91</v>
      </c>
      <c r="G32" s="13">
        <f t="shared" si="0"/>
        <v>2022</v>
      </c>
    </row>
    <row r="33" spans="1:7" s="41" customFormat="1" ht="23.95" customHeight="1">
      <c r="A33" s="69" t="s">
        <v>54</v>
      </c>
      <c r="B33" s="53" t="s">
        <v>76</v>
      </c>
      <c r="C33" s="54"/>
      <c r="D33" s="22">
        <v>2</v>
      </c>
      <c r="E33" s="44">
        <v>0</v>
      </c>
      <c r="F33" s="74" t="s">
        <v>91</v>
      </c>
      <c r="G33" s="13">
        <f t="shared" si="0"/>
        <v>0</v>
      </c>
    </row>
    <row r="34" spans="1:7" s="41" customFormat="1" ht="23.95" customHeight="1">
      <c r="A34" s="69" t="s">
        <v>55</v>
      </c>
      <c r="B34" s="53" t="s">
        <v>76</v>
      </c>
      <c r="C34" s="54"/>
      <c r="D34" s="22">
        <v>100</v>
      </c>
      <c r="E34" s="44">
        <v>22.83</v>
      </c>
      <c r="F34" s="74" t="s">
        <v>91</v>
      </c>
      <c r="G34" s="13">
        <f t="shared" si="0"/>
        <v>2283</v>
      </c>
    </row>
    <row r="35" spans="1:7" s="41" customFormat="1" ht="23.95" customHeight="1">
      <c r="A35" s="69" t="s">
        <v>56</v>
      </c>
      <c r="B35" s="53" t="s">
        <v>77</v>
      </c>
      <c r="C35" s="54"/>
      <c r="D35" s="22">
        <v>2</v>
      </c>
      <c r="E35" s="44">
        <v>0</v>
      </c>
      <c r="F35" s="74" t="s">
        <v>91</v>
      </c>
      <c r="G35" s="13">
        <f t="shared" si="0"/>
        <v>0</v>
      </c>
    </row>
    <row r="36" spans="1:7" s="41" customFormat="1" ht="23.95" customHeight="1">
      <c r="A36" s="69" t="s">
        <v>56</v>
      </c>
      <c r="B36" s="53" t="s">
        <v>77</v>
      </c>
      <c r="C36" s="54"/>
      <c r="D36" s="22">
        <v>50</v>
      </c>
      <c r="E36" s="44">
        <v>22.83</v>
      </c>
      <c r="F36" s="74" t="s">
        <v>91</v>
      </c>
      <c r="G36" s="13">
        <f t="shared" si="0"/>
        <v>1141.5</v>
      </c>
    </row>
    <row r="37" spans="1:7" s="41" customFormat="1" ht="23.95" customHeight="1">
      <c r="A37" s="69" t="s">
        <v>57</v>
      </c>
      <c r="B37" s="53" t="s">
        <v>78</v>
      </c>
      <c r="C37" s="54"/>
      <c r="D37" s="22">
        <v>2</v>
      </c>
      <c r="E37" s="44">
        <v>0</v>
      </c>
      <c r="F37" s="74" t="s">
        <v>91</v>
      </c>
      <c r="G37" s="13">
        <f t="shared" si="0"/>
        <v>0</v>
      </c>
    </row>
    <row r="38" spans="1:7" s="41" customFormat="1" ht="23.95" customHeight="1">
      <c r="A38" s="69" t="s">
        <v>57</v>
      </c>
      <c r="B38" s="53" t="s">
        <v>78</v>
      </c>
      <c r="C38" s="54"/>
      <c r="D38" s="22">
        <v>100</v>
      </c>
      <c r="E38" s="44">
        <v>22.83</v>
      </c>
      <c r="F38" s="74" t="s">
        <v>91</v>
      </c>
      <c r="G38" s="13">
        <f t="shared" si="0"/>
        <v>2283</v>
      </c>
    </row>
    <row r="39" spans="1:7" s="41" customFormat="1" ht="23.95" customHeight="1">
      <c r="A39" s="69" t="s">
        <v>58</v>
      </c>
      <c r="B39" s="53" t="s">
        <v>79</v>
      </c>
      <c r="C39" s="54"/>
      <c r="D39" s="22">
        <v>2</v>
      </c>
      <c r="E39" s="44">
        <v>0</v>
      </c>
      <c r="F39" s="74" t="s">
        <v>91</v>
      </c>
      <c r="G39" s="13">
        <f t="shared" si="0"/>
        <v>0</v>
      </c>
    </row>
    <row r="40" spans="1:7" s="41" customFormat="1" ht="23.95" customHeight="1">
      <c r="A40" s="69" t="s">
        <v>58</v>
      </c>
      <c r="B40" s="53" t="s">
        <v>79</v>
      </c>
      <c r="C40" s="54"/>
      <c r="D40" s="22">
        <v>75</v>
      </c>
      <c r="E40" s="44">
        <v>29.03</v>
      </c>
      <c r="F40" s="74" t="s">
        <v>91</v>
      </c>
      <c r="G40" s="13">
        <f t="shared" si="0"/>
        <v>2177.25</v>
      </c>
    </row>
    <row r="41" spans="1:7" s="41" customFormat="1" ht="23.95" customHeight="1">
      <c r="A41" s="69" t="s">
        <v>59</v>
      </c>
      <c r="B41" s="53" t="s">
        <v>80</v>
      </c>
      <c r="C41" s="54"/>
      <c r="D41" s="22">
        <v>2</v>
      </c>
      <c r="E41" s="44">
        <v>0</v>
      </c>
      <c r="F41" s="74" t="s">
        <v>91</v>
      </c>
      <c r="G41" s="13">
        <f t="shared" si="0"/>
        <v>0</v>
      </c>
    </row>
    <row r="42" spans="1:7" s="41" customFormat="1" ht="23.95" customHeight="1">
      <c r="A42" s="69" t="s">
        <v>59</v>
      </c>
      <c r="B42" s="53" t="s">
        <v>80</v>
      </c>
      <c r="C42" s="54"/>
      <c r="D42" s="22">
        <v>40</v>
      </c>
      <c r="E42" s="44">
        <v>29.03</v>
      </c>
      <c r="F42" s="74" t="s">
        <v>91</v>
      </c>
      <c r="G42" s="13">
        <f t="shared" si="0"/>
        <v>1161.2</v>
      </c>
    </row>
    <row r="43" spans="1:7" s="41" customFormat="1" ht="23.95" customHeight="1">
      <c r="A43" s="69" t="s">
        <v>60</v>
      </c>
      <c r="B43" s="53" t="s">
        <v>81</v>
      </c>
      <c r="C43" s="54"/>
      <c r="D43" s="22">
        <v>2</v>
      </c>
      <c r="E43" s="44">
        <v>0</v>
      </c>
      <c r="F43" s="74" t="s">
        <v>91</v>
      </c>
      <c r="G43" s="13">
        <f t="shared" si="0"/>
        <v>0</v>
      </c>
    </row>
    <row r="44" spans="1:7" s="41" customFormat="1" ht="23.95" customHeight="1">
      <c r="A44" s="69" t="s">
        <v>60</v>
      </c>
      <c r="B44" s="53" t="s">
        <v>81</v>
      </c>
      <c r="C44" s="54"/>
      <c r="D44" s="22">
        <v>75</v>
      </c>
      <c r="E44" s="44">
        <v>29.03</v>
      </c>
      <c r="F44" s="74" t="s">
        <v>91</v>
      </c>
      <c r="G44" s="13">
        <f t="shared" si="0"/>
        <v>2177.25</v>
      </c>
    </row>
    <row r="45" spans="1:7" s="41" customFormat="1" ht="23.95" customHeight="1">
      <c r="A45" s="69" t="s">
        <v>61</v>
      </c>
      <c r="B45" s="53" t="s">
        <v>82</v>
      </c>
      <c r="C45" s="54"/>
      <c r="D45" s="22">
        <v>2</v>
      </c>
      <c r="E45" s="44">
        <v>0</v>
      </c>
      <c r="F45" s="74" t="s">
        <v>91</v>
      </c>
      <c r="G45" s="13">
        <f t="shared" si="0"/>
        <v>0</v>
      </c>
    </row>
    <row r="46" spans="1:7" s="41" customFormat="1" ht="23.95" customHeight="1">
      <c r="A46" s="69" t="s">
        <v>61</v>
      </c>
      <c r="B46" s="53" t="s">
        <v>82</v>
      </c>
      <c r="C46" s="54"/>
      <c r="D46" s="22">
        <v>25</v>
      </c>
      <c r="E46" s="44">
        <v>22.91</v>
      </c>
      <c r="F46" s="74" t="s">
        <v>91</v>
      </c>
      <c r="G46" s="13">
        <f t="shared" si="0"/>
        <v>572.75</v>
      </c>
    </row>
    <row r="47" spans="1:7" s="41" customFormat="1" ht="23.95" customHeight="1">
      <c r="A47" s="69" t="s">
        <v>62</v>
      </c>
      <c r="B47" s="53" t="s">
        <v>83</v>
      </c>
      <c r="C47" s="54"/>
      <c r="D47" s="22">
        <v>2</v>
      </c>
      <c r="E47" s="44">
        <v>0</v>
      </c>
      <c r="F47" s="74" t="s">
        <v>91</v>
      </c>
      <c r="G47" s="13">
        <f t="shared" si="0"/>
        <v>0</v>
      </c>
    </row>
    <row r="48" spans="1:7" s="41" customFormat="1" ht="23.95" customHeight="1">
      <c r="A48" s="69" t="s">
        <v>62</v>
      </c>
      <c r="B48" s="53" t="s">
        <v>83</v>
      </c>
      <c r="C48" s="54"/>
      <c r="D48" s="22">
        <v>25</v>
      </c>
      <c r="E48" s="44">
        <v>26.19</v>
      </c>
      <c r="F48" s="74" t="s">
        <v>91</v>
      </c>
      <c r="G48" s="13">
        <f t="shared" si="0"/>
        <v>654.75</v>
      </c>
    </row>
    <row r="49" spans="1:7" s="41" customFormat="1" ht="23.95" customHeight="1">
      <c r="A49" s="69" t="s">
        <v>63</v>
      </c>
      <c r="B49" s="53" t="s">
        <v>84</v>
      </c>
      <c r="C49" s="54"/>
      <c r="D49" s="22">
        <v>2</v>
      </c>
      <c r="E49" s="44">
        <v>0</v>
      </c>
      <c r="F49" s="74" t="s">
        <v>91</v>
      </c>
      <c r="G49" s="13">
        <f t="shared" si="0"/>
        <v>0</v>
      </c>
    </row>
    <row r="50" spans="1:7" s="41" customFormat="1" ht="23.95" customHeight="1">
      <c r="A50" s="69" t="s">
        <v>63</v>
      </c>
      <c r="B50" s="53" t="s">
        <v>84</v>
      </c>
      <c r="C50" s="54"/>
      <c r="D50" s="22">
        <v>25</v>
      </c>
      <c r="E50" s="44">
        <v>29.72</v>
      </c>
      <c r="F50" s="74" t="s">
        <v>91</v>
      </c>
      <c r="G50" s="13">
        <f t="shared" si="0"/>
        <v>743</v>
      </c>
    </row>
    <row r="51" spans="1:7" s="41" customFormat="1" ht="23.95" customHeight="1">
      <c r="A51" s="69" t="s">
        <v>64</v>
      </c>
      <c r="B51" s="53" t="s">
        <v>85</v>
      </c>
      <c r="C51" s="54"/>
      <c r="D51" s="22">
        <v>2</v>
      </c>
      <c r="E51" s="44">
        <v>0</v>
      </c>
      <c r="F51" s="74" t="s">
        <v>91</v>
      </c>
      <c r="G51" s="13">
        <f t="shared" si="0"/>
        <v>0</v>
      </c>
    </row>
    <row r="52" spans="1:7" s="41" customFormat="1" ht="23.95" customHeight="1">
      <c r="A52" s="69" t="s">
        <v>64</v>
      </c>
      <c r="B52" s="53" t="s">
        <v>85</v>
      </c>
      <c r="C52" s="54"/>
      <c r="D52" s="22">
        <v>25</v>
      </c>
      <c r="E52" s="44">
        <v>22.91</v>
      </c>
      <c r="F52" s="74" t="s">
        <v>91</v>
      </c>
      <c r="G52" s="13">
        <f t="shared" si="0"/>
        <v>572.75</v>
      </c>
    </row>
    <row r="53" spans="1:7" s="41" customFormat="1" ht="23.95" customHeight="1">
      <c r="A53" s="69" t="s">
        <v>65</v>
      </c>
      <c r="B53" s="53" t="s">
        <v>86</v>
      </c>
      <c r="C53" s="54"/>
      <c r="D53" s="22">
        <v>2</v>
      </c>
      <c r="E53" s="44">
        <v>0</v>
      </c>
      <c r="F53" s="74" t="s">
        <v>91</v>
      </c>
      <c r="G53" s="13">
        <f t="shared" si="0"/>
        <v>0</v>
      </c>
    </row>
    <row r="54" spans="1:7" s="41" customFormat="1" ht="23.95" customHeight="1">
      <c r="A54" s="71" t="s">
        <v>65</v>
      </c>
      <c r="B54" s="53" t="s">
        <v>86</v>
      </c>
      <c r="C54" s="54"/>
      <c r="D54" s="22">
        <v>25</v>
      </c>
      <c r="E54" s="44">
        <v>29.72</v>
      </c>
      <c r="F54" s="74" t="s">
        <v>91</v>
      </c>
      <c r="G54" s="13">
        <f t="shared" si="0"/>
        <v>743</v>
      </c>
    </row>
    <row r="55" spans="1:7" s="41" customFormat="1" ht="23.95" customHeight="1">
      <c r="A55" s="72" t="s">
        <v>66</v>
      </c>
      <c r="B55" s="53" t="s">
        <v>87</v>
      </c>
      <c r="C55" s="54"/>
      <c r="D55" s="22">
        <v>2</v>
      </c>
      <c r="E55" s="44">
        <v>0</v>
      </c>
      <c r="F55" s="74" t="s">
        <v>91</v>
      </c>
      <c r="G55" s="13">
        <f t="shared" si="0"/>
        <v>0</v>
      </c>
    </row>
    <row r="56" spans="1:7" s="41" customFormat="1" ht="23.95" customHeight="1">
      <c r="A56" s="72" t="s">
        <v>66</v>
      </c>
      <c r="B56" s="53" t="s">
        <v>87</v>
      </c>
      <c r="C56" s="54"/>
      <c r="D56" s="22">
        <v>18</v>
      </c>
      <c r="E56" s="44">
        <v>22.91</v>
      </c>
      <c r="F56" s="74" t="s">
        <v>91</v>
      </c>
      <c r="G56" s="13">
        <f t="shared" si="0"/>
        <v>412.38</v>
      </c>
    </row>
    <row r="57" spans="1:7" s="41" customFormat="1" ht="23.95" customHeight="1">
      <c r="A57" s="69" t="s">
        <v>67</v>
      </c>
      <c r="B57" s="53" t="s">
        <v>88</v>
      </c>
      <c r="C57" s="54"/>
      <c r="D57" s="22">
        <v>2</v>
      </c>
      <c r="E57" s="44">
        <v>0</v>
      </c>
      <c r="F57" s="74" t="s">
        <v>91</v>
      </c>
      <c r="G57" s="13">
        <f t="shared" si="0"/>
        <v>0</v>
      </c>
    </row>
    <row r="58" spans="1:7" s="41" customFormat="1" ht="23.95" customHeight="1">
      <c r="A58" s="69" t="s">
        <v>67</v>
      </c>
      <c r="B58" s="53" t="s">
        <v>88</v>
      </c>
      <c r="C58" s="54"/>
      <c r="D58" s="22">
        <v>18</v>
      </c>
      <c r="E58" s="44">
        <v>26.19</v>
      </c>
      <c r="F58" s="74" t="s">
        <v>91</v>
      </c>
      <c r="G58" s="13">
        <f t="shared" si="0"/>
        <v>471.42</v>
      </c>
    </row>
    <row r="59" spans="1:7" s="41" customFormat="1" ht="23.95" customHeight="1">
      <c r="A59" s="71" t="s">
        <v>68</v>
      </c>
      <c r="B59" s="53" t="s">
        <v>89</v>
      </c>
      <c r="C59" s="54"/>
      <c r="D59" s="22">
        <v>2</v>
      </c>
      <c r="E59" s="44">
        <v>0</v>
      </c>
      <c r="F59" s="74" t="s">
        <v>91</v>
      </c>
      <c r="G59" s="13">
        <f t="shared" si="0"/>
        <v>0</v>
      </c>
    </row>
    <row r="60" spans="1:7" ht="23.95" customHeight="1">
      <c r="A60" s="73" t="s">
        <v>68</v>
      </c>
      <c r="B60" s="53" t="s">
        <v>89</v>
      </c>
      <c r="C60" s="54"/>
      <c r="D60" s="22">
        <v>18</v>
      </c>
      <c r="E60" s="44">
        <v>29.72</v>
      </c>
      <c r="F60" s="74" t="s">
        <v>91</v>
      </c>
      <c r="G60" s="13">
        <f t="shared" si="0"/>
        <v>534.96</v>
      </c>
    </row>
    <row r="61" spans="1:7" ht="14.4">
      <c r="A61" s="2"/>
      <c r="B61" s="2"/>
      <c r="C61" s="2"/>
      <c r="D61" s="2"/>
      <c r="E61" s="2"/>
      <c r="F61" s="2"/>
      <c r="G61" s="2"/>
    </row>
    <row r="62" spans="1:7" ht="14.4">
      <c r="A62" s="2"/>
      <c r="B62" s="2"/>
      <c r="C62" s="2"/>
      <c r="D62" s="2"/>
      <c r="E62" s="2"/>
      <c r="F62" s="14" t="s">
        <v>14</v>
      </c>
      <c r="G62" s="15">
        <f>SUM(G17:G60)</f>
        <v>26785.46</v>
      </c>
    </row>
    <row r="63" spans="1:7" ht="14.4">
      <c r="A63" s="2"/>
      <c r="B63" s="2"/>
      <c r="C63" s="2"/>
      <c r="D63" s="2"/>
      <c r="E63" s="2"/>
      <c r="F63" s="14" t="s">
        <v>15</v>
      </c>
      <c r="G63" s="16">
        <f>G62*0.05</f>
        <v>1339.2730000000001</v>
      </c>
    </row>
    <row r="64" spans="1:7" ht="14.4">
      <c r="A64" s="2"/>
      <c r="B64" s="2"/>
      <c r="C64" s="2"/>
      <c r="D64" s="2"/>
      <c r="E64" s="2"/>
      <c r="F64" s="14" t="s">
        <v>16</v>
      </c>
      <c r="G64" s="17" t="s">
        <v>17</v>
      </c>
    </row>
    <row r="65" spans="1:7" ht="14.4">
      <c r="A65" s="2"/>
      <c r="B65" s="2"/>
      <c r="C65" s="2"/>
      <c r="D65" s="2"/>
      <c r="E65" s="2"/>
      <c r="F65" s="14" t="s">
        <v>14</v>
      </c>
      <c r="G65" s="18">
        <f>G62+G63</f>
        <v>28124.733</v>
      </c>
    </row>
    <row r="66" spans="1:7" s="26" customFormat="1" ht="14.4">
      <c r="A66" s="27"/>
      <c r="B66" s="27"/>
      <c r="C66" s="27"/>
      <c r="D66" s="27"/>
      <c r="E66" s="27"/>
      <c r="F66" s="14"/>
      <c r="G66" s="38"/>
    </row>
    <row r="67" spans="1:7" s="26" customFormat="1" ht="33.85" customHeight="1">
      <c r="A67" s="52"/>
      <c r="B67" s="52"/>
      <c r="C67" s="52"/>
      <c r="D67" s="52"/>
      <c r="E67" s="52"/>
      <c r="F67" s="52"/>
      <c r="G67" s="52"/>
    </row>
    <row r="68" spans="1:7" s="26" customFormat="1" ht="14.4">
      <c r="A68" s="45"/>
      <c r="B68" s="55"/>
      <c r="C68" s="55"/>
      <c r="D68" s="55"/>
      <c r="E68" s="55"/>
      <c r="F68" s="46"/>
      <c r="G68" s="47"/>
    </row>
    <row r="69" spans="1:7" s="26" customFormat="1" ht="15.05" customHeight="1">
      <c r="A69" s="27"/>
      <c r="B69" s="27"/>
      <c r="C69" s="27"/>
      <c r="D69" s="27"/>
      <c r="E69" s="27"/>
      <c r="F69" s="14"/>
      <c r="G69" s="39"/>
    </row>
    <row r="70" spans="1:7" ht="15.05" thickBot="1">
      <c r="A70" s="40"/>
      <c r="B70" s="40"/>
      <c r="C70" s="40"/>
      <c r="D70" s="40"/>
      <c r="E70" s="40"/>
      <c r="F70" s="40"/>
      <c r="G70" s="40"/>
    </row>
    <row r="71" spans="1:7" ht="15.05" thickTop="1">
      <c r="A71" s="48" t="s">
        <v>18</v>
      </c>
      <c r="B71" s="49"/>
      <c r="C71" s="49"/>
      <c r="D71" s="49"/>
      <c r="E71" s="49"/>
      <c r="F71" s="49"/>
      <c r="G71" s="49"/>
    </row>
    <row r="72" spans="1:7" ht="14.4">
      <c r="A72" s="50" t="s">
        <v>19</v>
      </c>
      <c r="B72" s="49"/>
      <c r="C72" s="49"/>
      <c r="D72" s="49"/>
      <c r="E72" s="49"/>
      <c r="F72" s="49"/>
      <c r="G72" s="49"/>
    </row>
  </sheetData>
  <mergeCells count="56">
    <mergeCell ref="B59:C5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C3:E3"/>
    <mergeCell ref="B19:C19"/>
    <mergeCell ref="B20:C20"/>
    <mergeCell ref="B23:C23"/>
    <mergeCell ref="B24:C24"/>
    <mergeCell ref="B21:C21"/>
    <mergeCell ref="B22:C22"/>
    <mergeCell ref="A8:D8"/>
    <mergeCell ref="A9:D9"/>
    <mergeCell ref="A10:D10"/>
    <mergeCell ref="A11:D11"/>
    <mergeCell ref="A12:B12"/>
    <mergeCell ref="C12:G12"/>
    <mergeCell ref="B17:C17"/>
    <mergeCell ref="B18:C18"/>
    <mergeCell ref="B16:C16"/>
    <mergeCell ref="A71:G71"/>
    <mergeCell ref="A72:G72"/>
    <mergeCell ref="B60:C60"/>
    <mergeCell ref="A67:G67"/>
    <mergeCell ref="B25:C25"/>
    <mergeCell ref="B26:C26"/>
    <mergeCell ref="B68:E68"/>
    <mergeCell ref="B27:C27"/>
    <mergeCell ref="B28:C28"/>
    <mergeCell ref="B29:C29"/>
    <mergeCell ref="B30:C30"/>
    <mergeCell ref="B31:C31"/>
    <mergeCell ref="B32:C32"/>
    <mergeCell ref="B33:C33"/>
  </mergeCells>
  <phoneticPr fontId="23" type="noConversion"/>
  <printOptions horizontalCentered="1"/>
  <pageMargins left="0.7" right="0.7" top="0.75" bottom="0.75" header="0" footer="0"/>
  <pageSetup scale="85" fitToHeight="0" pageOrder="overThenDown" orientation="portrait" cellComments="atEnd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Sheet3!$A$1:$A$18</xm:f>
          </x14:formula1>
          <xm:sqref>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8"/>
  <sheetViews>
    <sheetView workbookViewId="0"/>
  </sheetViews>
  <sheetFormatPr defaultColWidth="14.44140625" defaultRowHeight="15.85" customHeight="1"/>
  <cols>
    <col min="1" max="1" width="54.88671875" customWidth="1"/>
  </cols>
  <sheetData>
    <row r="1" spans="1:1" ht="15.85" customHeight="1">
      <c r="A1" s="19" t="s">
        <v>20</v>
      </c>
    </row>
    <row r="2" spans="1:1" ht="15.85" customHeight="1">
      <c r="A2" s="19" t="s">
        <v>21</v>
      </c>
    </row>
    <row r="3" spans="1:1" ht="15.85" customHeight="1">
      <c r="A3" s="20" t="s">
        <v>22</v>
      </c>
    </row>
    <row r="4" spans="1:1" ht="15.85" customHeight="1">
      <c r="A4" s="20" t="s">
        <v>23</v>
      </c>
    </row>
    <row r="5" spans="1:1" ht="15.85" customHeight="1">
      <c r="A5" s="20" t="s">
        <v>24</v>
      </c>
    </row>
    <row r="6" spans="1:1" ht="15.85" customHeight="1">
      <c r="A6" s="20" t="s">
        <v>25</v>
      </c>
    </row>
    <row r="7" spans="1:1" ht="15.85" customHeight="1">
      <c r="A7" s="21" t="s">
        <v>26</v>
      </c>
    </row>
    <row r="8" spans="1:1" ht="15.85" customHeight="1">
      <c r="A8" s="20" t="s">
        <v>27</v>
      </c>
    </row>
    <row r="9" spans="1:1" ht="15.85" customHeight="1">
      <c r="A9" s="20" t="s">
        <v>28</v>
      </c>
    </row>
    <row r="10" spans="1:1" ht="15.85" customHeight="1">
      <c r="A10" s="20" t="s">
        <v>29</v>
      </c>
    </row>
    <row r="11" spans="1:1" ht="15.85" customHeight="1">
      <c r="A11" s="20" t="s">
        <v>30</v>
      </c>
    </row>
    <row r="12" spans="1:1" ht="15.85" customHeight="1">
      <c r="A12" s="20" t="s">
        <v>31</v>
      </c>
    </row>
    <row r="13" spans="1:1" ht="15.85" customHeight="1">
      <c r="A13" s="20" t="s">
        <v>32</v>
      </c>
    </row>
    <row r="14" spans="1:1" ht="15.85" customHeight="1">
      <c r="A14" s="20" t="s">
        <v>33</v>
      </c>
    </row>
    <row r="15" spans="1:1" ht="15.85" customHeight="1">
      <c r="A15" s="20" t="s">
        <v>34</v>
      </c>
    </row>
    <row r="16" spans="1:1" ht="15.85" customHeight="1">
      <c r="A16" s="20" t="s">
        <v>35</v>
      </c>
    </row>
    <row r="17" spans="1:1" ht="15.85" customHeight="1">
      <c r="A17" s="20" t="s">
        <v>36</v>
      </c>
    </row>
    <row r="18" spans="1:1" ht="15.85" customHeight="1">
      <c r="A18" s="20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Aecolux</dc:creator>
  <cp:lastModifiedBy>Aecolux</cp:lastModifiedBy>
  <cp:lastPrinted>2022-03-24T22:41:38Z</cp:lastPrinted>
  <dcterms:created xsi:type="dcterms:W3CDTF">2021-08-19T20:30:41Z</dcterms:created>
  <dcterms:modified xsi:type="dcterms:W3CDTF">2022-03-24T22:47:45Z</dcterms:modified>
</cp:coreProperties>
</file>